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40" windowHeight="1176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5" i="1" l="1"/>
  <c r="E85" i="1"/>
  <c r="E83" i="1"/>
  <c r="E70" i="1"/>
  <c r="E35" i="1"/>
  <c r="E89" i="1" l="1"/>
  <c r="E45" i="1"/>
  <c r="E25" i="1"/>
  <c r="E23" i="1"/>
  <c r="E12" i="1" l="1"/>
  <c r="E10" i="1"/>
  <c r="E64" i="1" l="1"/>
  <c r="E72" i="1" l="1"/>
  <c r="E80" i="1" s="1"/>
  <c r="E66" i="1" l="1"/>
  <c r="E62" i="1"/>
  <c r="E60" i="1"/>
  <c r="E56" i="1"/>
  <c r="E53" i="1"/>
  <c r="E50" i="1"/>
  <c r="E42" i="1"/>
  <c r="E17" i="1"/>
  <c r="E15" i="1"/>
  <c r="E68" i="1" l="1"/>
  <c r="E90" i="1" s="1"/>
</calcChain>
</file>

<file path=xl/sharedStrings.xml><?xml version="1.0" encoding="utf-8"?>
<sst xmlns="http://schemas.openxmlformats.org/spreadsheetml/2006/main" count="97" uniqueCount="79">
  <si>
    <t>Програмска класификација</t>
  </si>
  <si>
    <t>Број позиције</t>
  </si>
  <si>
    <t>Економска класификација</t>
  </si>
  <si>
    <t>О  П  И  С</t>
  </si>
  <si>
    <t>4</t>
  </si>
  <si>
    <t>5</t>
  </si>
  <si>
    <t>6</t>
  </si>
  <si>
    <t>7</t>
  </si>
  <si>
    <t>1502</t>
  </si>
  <si>
    <t>ПРОГРАМ 4 - РАЗВОЈ ТУРИЗМА</t>
  </si>
  <si>
    <t>1502-0001</t>
  </si>
  <si>
    <t>Управљање развојем туризма</t>
  </si>
  <si>
    <t xml:space="preserve">Туризам </t>
  </si>
  <si>
    <t>Плате, додаци и накнаде запослених (зараде)</t>
  </si>
  <si>
    <t>Социјални доприноси на терет послодавца</t>
  </si>
  <si>
    <t>Допринос за ПИО</t>
  </si>
  <si>
    <t>Допринос за здравствено осигурање</t>
  </si>
  <si>
    <t>Накнаде у натури</t>
  </si>
  <si>
    <t>Социјална давања запосленима</t>
  </si>
  <si>
    <t>Испл.нак.за време одс.са посла на тер.фондова</t>
  </si>
  <si>
    <t>Отпремнине и помоћи</t>
  </si>
  <si>
    <t xml:space="preserve">Помоћ у медицинском лечењу запосл.или чл.уже породице и др.помоћи запосленом </t>
  </si>
  <si>
    <t>Стални трошкови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</si>
  <si>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</si>
  <si>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</si>
  <si>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</si>
  <si>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</si>
  <si>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</si>
  <si>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 xml:space="preserve">Закуп имовине и опреме </t>
  </si>
  <si>
    <t>Трошкови путовања</t>
  </si>
  <si>
    <t>Трошкови службених путовања у земљи</t>
  </si>
  <si>
    <t>Тошкови службених путовања у иностранство</t>
  </si>
  <si>
    <t>Услуге по уговору</t>
  </si>
  <si>
    <t>Административне услуге</t>
  </si>
  <si>
    <t xml:space="preserve">Компјутерске услуге 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</si>
  <si>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</si>
  <si>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</si>
  <si>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</si>
  <si>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 xml:space="preserve">Репрезентација </t>
  </si>
  <si>
    <t>Остале опште услуге</t>
  </si>
  <si>
    <t>Текуће поправке и одржавање</t>
  </si>
  <si>
    <t xml:space="preserve">Текуће поправке и одржавање зграда и објеката </t>
  </si>
  <si>
    <t xml:space="preserve">Текуће поправке и одржавање опреме </t>
  </si>
  <si>
    <t>Материјал</t>
  </si>
  <si>
    <t>Административни материјал</t>
  </si>
  <si>
    <t>Материјал за саобраћај</t>
  </si>
  <si>
    <t>Амортизација некретнина и опреме</t>
  </si>
  <si>
    <t xml:space="preserve">Амортизација зграда и грађевинских објеката </t>
  </si>
  <si>
    <t xml:space="preserve">Амортизација опреме </t>
  </si>
  <si>
    <t>Пратећи трошкови задуживања</t>
  </si>
  <si>
    <t>Негативне курсне разлике</t>
  </si>
  <si>
    <t>Казне за кашњење</t>
  </si>
  <si>
    <t>Порези, обавезне таксе, казне и пенали</t>
  </si>
  <si>
    <t xml:space="preserve">Остали порези </t>
  </si>
  <si>
    <t xml:space="preserve">Обавезне таксе </t>
  </si>
  <si>
    <t>Новчане казне и пенали по решењу судова</t>
  </si>
  <si>
    <t>Машине и опрема</t>
  </si>
  <si>
    <t xml:space="preserve">Административна опрема </t>
  </si>
  <si>
    <t xml:space="preserve">Нематеријална имовина </t>
  </si>
  <si>
    <t>Залихе робе за даљу продају</t>
  </si>
  <si>
    <t>Свега за Програмску активност 1502-0001:</t>
  </si>
  <si>
    <t>1502-0002</t>
  </si>
  <si>
    <t>Промоција туристичке понуде</t>
  </si>
  <si>
    <t>Услуге информисања</t>
  </si>
  <si>
    <t>Свега за Програмску активност 1502-0002:</t>
  </si>
  <si>
    <t>Међународни сајам туризма у Нишу</t>
  </si>
  <si>
    <t>Свега за Програм 4:</t>
  </si>
  <si>
    <t>Накнаде трошкова за запослене</t>
  </si>
  <si>
    <t>Свега за пројекат 1502-П111:</t>
  </si>
  <si>
    <t>Новчане казне, пенали и камате</t>
  </si>
  <si>
    <t xml:space="preserve">Материјал за образ. и усавршавање запослених </t>
  </si>
  <si>
    <t>Материјал за одржавање хигијене и угостељство</t>
  </si>
  <si>
    <t>1502-4001</t>
  </si>
  <si>
    <t>Средства из буџета 2022
I-XII</t>
  </si>
  <si>
    <t>Награде запосленима и остали посебни расходи</t>
  </si>
  <si>
    <t>Јубиларне награде</t>
  </si>
  <si>
    <t>421</t>
  </si>
  <si>
    <t xml:space="preserve">Услуге по уговору </t>
  </si>
  <si>
    <t xml:space="preserve">Услиге за домаћинство и угоститељство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</si>
</sst>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"/>
      <family val="1"/>
      <charset val="204"/>
    </font>
    <font>
      <b/>
      <i/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</font>
    <font>
      <sz val="10"/>
      <color indexed="11"/>
      <name val="Times New Roman"/>
      <family val="1"/>
      <charset val="204"/>
    </font>
    <font>
      <b/>
      <i/>
      <sz val="12"/>
      <name val="Times New Roman"/>
      <family val="1"/>
    </font>
    <font>
      <b/>
      <sz val="14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3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49" fontId="1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justify" wrapText="1"/>
    </xf>
    <xf numFmtId="0" fontId="6" fillId="0" borderId="5" xfId="0" applyFont="1" applyBorder="1" applyAlignment="1">
      <alignment horizontal="left" vertical="justify" wrapText="1"/>
    </xf>
    <xf numFmtId="3" fontId="1" fillId="0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/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wrapText="1"/>
    </xf>
    <xf numFmtId="3" fontId="8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justify" wrapText="1"/>
    </xf>
    <xf numFmtId="3" fontId="1" fillId="0" borderId="1" xfId="0" applyNumberFormat="1" applyFont="1" applyBorder="1"/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justify" wrapText="1"/>
    </xf>
    <xf numFmtId="3" fontId="2" fillId="4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/>
    <xf numFmtId="3" fontId="1" fillId="0" borderId="1" xfId="0" applyNumberFormat="1" applyFont="1" applyFill="1" applyBorder="1"/>
    <xf numFmtId="3" fontId="7" fillId="4" borderId="1" xfId="0" applyNumberFormat="1" applyFont="1" applyFill="1" applyBorder="1"/>
    <xf numFmtId="49" fontId="9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10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vertical="justify" wrapText="1"/>
    </xf>
    <xf numFmtId="49" fontId="11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vertical="justify" wrapText="1"/>
    </xf>
    <xf numFmtId="3" fontId="8" fillId="0" borderId="1" xfId="0" applyNumberFormat="1" applyFont="1" applyFill="1" applyBorder="1"/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justify" wrapText="1"/>
    </xf>
    <xf numFmtId="3" fontId="2" fillId="3" borderId="1" xfId="0" applyNumberFormat="1" applyFont="1" applyFill="1" applyBorder="1"/>
    <xf numFmtId="0" fontId="3" fillId="0" borderId="0" xfId="0" applyFont="1" applyBorder="1" applyAlignment="1">
      <alignment horizontal="center" vertical="top"/>
    </xf>
    <xf numFmtId="49" fontId="10" fillId="0" borderId="0" xfId="0" applyNumberFormat="1" applyFont="1" applyBorder="1" applyAlignment="1">
      <alignment horizontal="center" vertical="top" wrapText="1"/>
    </xf>
    <xf numFmtId="0" fontId="10" fillId="0" borderId="0" xfId="0" applyFont="1"/>
    <xf numFmtId="49" fontId="10" fillId="0" borderId="1" xfId="0" applyNumberFormat="1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top"/>
    </xf>
    <xf numFmtId="0" fontId="12" fillId="0" borderId="0" xfId="0" applyFont="1"/>
    <xf numFmtId="0" fontId="10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wrapText="1"/>
    </xf>
    <xf numFmtId="0" fontId="1" fillId="5" borderId="1" xfId="0" applyFont="1" applyFill="1" applyBorder="1" applyAlignment="1">
      <alignment horizontal="center" vertical="top"/>
    </xf>
    <xf numFmtId="3" fontId="1" fillId="5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3" fillId="6" borderId="6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3" fontId="1" fillId="0" borderId="0" xfId="0" applyNumberFormat="1" applyFont="1"/>
    <xf numFmtId="0" fontId="2" fillId="4" borderId="1" xfId="0" applyFont="1" applyFill="1" applyBorder="1" applyAlignment="1">
      <alignment vertical="justify" wrapText="1"/>
    </xf>
    <xf numFmtId="0" fontId="1" fillId="5" borderId="1" xfId="0" applyFont="1" applyFill="1" applyBorder="1" applyAlignment="1">
      <alignment horizontal="center" vertical="justify" wrapText="1"/>
    </xf>
    <xf numFmtId="0" fontId="1" fillId="5" borderId="1" xfId="0" applyFont="1" applyFill="1" applyBorder="1" applyAlignment="1">
      <alignment vertical="justify" wrapText="1"/>
    </xf>
    <xf numFmtId="0" fontId="10" fillId="0" borderId="2" xfId="0" applyFont="1" applyBorder="1" applyAlignment="1">
      <alignment vertical="justify" wrapText="1"/>
    </xf>
    <xf numFmtId="49" fontId="1" fillId="0" borderId="7" xfId="0" applyNumberFormat="1" applyFont="1" applyBorder="1" applyAlignment="1">
      <alignment horizontal="center" vertical="top" wrapText="1"/>
    </xf>
    <xf numFmtId="0" fontId="2" fillId="6" borderId="8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justify" wrapText="1"/>
    </xf>
    <xf numFmtId="3" fontId="2" fillId="4" borderId="1" xfId="0" applyNumberFormat="1" applyFont="1" applyFill="1" applyBorder="1"/>
    <xf numFmtId="0" fontId="7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justify" wrapText="1"/>
    </xf>
    <xf numFmtId="0" fontId="7" fillId="4" borderId="5" xfId="0" applyFont="1" applyFill="1" applyBorder="1" applyAlignment="1">
      <alignment vertical="justify" wrapText="1"/>
    </xf>
    <xf numFmtId="3" fontId="7" fillId="4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vertical="justify" wrapText="1"/>
    </xf>
    <xf numFmtId="0" fontId="8" fillId="0" borderId="1" xfId="0" applyFont="1" applyFill="1" applyBorder="1" applyAlignment="1">
      <alignment horizontal="center" vertical="justify" wrapText="1"/>
    </xf>
    <xf numFmtId="0" fontId="8" fillId="0" borderId="1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horizontal="center" vertical="justify" wrapText="1"/>
    </xf>
    <xf numFmtId="3" fontId="10" fillId="0" borderId="1" xfId="0" applyNumberFormat="1" applyFont="1" applyFill="1" applyBorder="1" applyAlignment="1">
      <alignment horizontal="right"/>
    </xf>
    <xf numFmtId="49" fontId="1" fillId="7" borderId="3" xfId="0" applyNumberFormat="1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2" fillId="3" borderId="1" xfId="0" applyFont="1" applyFill="1" applyBorder="1" applyAlignment="1">
      <alignment horizontal="center" vertical="justify" wrapText="1"/>
    </xf>
    <xf numFmtId="0" fontId="2" fillId="3" borderId="1" xfId="0" applyFont="1" applyFill="1" applyBorder="1" applyAlignment="1">
      <alignment vertical="justify" wrapText="1"/>
    </xf>
    <xf numFmtId="3" fontId="2" fillId="3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wrapText="1"/>
    </xf>
    <xf numFmtId="0" fontId="2" fillId="4" borderId="0" xfId="0" applyFont="1" applyFill="1" applyBorder="1" applyAlignment="1">
      <alignment horizontal="center" vertical="top"/>
    </xf>
    <xf numFmtId="3" fontId="1" fillId="0" borderId="2" xfId="0" applyNumberFormat="1" applyFont="1" applyFill="1" applyBorder="1"/>
    <xf numFmtId="3" fontId="2" fillId="6" borderId="9" xfId="0" applyNumberFormat="1" applyFont="1" applyFill="1" applyBorder="1" applyAlignment="1">
      <alignment horizontal="right"/>
    </xf>
    <xf numFmtId="49" fontId="3" fillId="0" borderId="10" xfId="0" applyNumberFormat="1" applyFont="1" applyBorder="1" applyAlignment="1">
      <alignment horizontal="center" vertical="top"/>
    </xf>
    <xf numFmtId="3" fontId="3" fillId="0" borderId="11" xfId="0" applyNumberFormat="1" applyFont="1" applyFill="1" applyBorder="1" applyAlignment="1">
      <alignment horizontal="right"/>
    </xf>
    <xf numFmtId="3" fontId="3" fillId="7" borderId="12" xfId="0" applyNumberFormat="1" applyFont="1" applyFill="1" applyBorder="1" applyAlignment="1">
      <alignment horizontal="right"/>
    </xf>
    <xf numFmtId="0" fontId="1" fillId="0" borderId="0" xfId="0" applyFont="1" applyBorder="1"/>
    <xf numFmtId="3" fontId="3" fillId="6" borderId="12" xfId="0" applyNumberFormat="1" applyFont="1" applyFill="1" applyBorder="1" applyAlignment="1">
      <alignment horizontal="right"/>
    </xf>
    <xf numFmtId="0" fontId="14" fillId="2" borderId="13" xfId="0" applyFont="1" applyFill="1" applyBorder="1" applyAlignment="1">
      <alignment wrapText="1"/>
    </xf>
    <xf numFmtId="3" fontId="3" fillId="2" borderId="14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0"/>
  <sheetViews>
    <sheetView tabSelected="1" topLeftCell="A61" workbookViewId="0">
      <selection activeCell="E89" sqref="E89"/>
    </sheetView>
  </sheetViews>
  <sheetFormatPr defaultRowHeight="12.75" x14ac:dyDescent="0.2"/>
  <cols>
    <col min="1" max="1" width="9.85546875" style="69" customWidth="1"/>
    <col min="2" max="2" width="5.42578125" style="70" customWidth="1"/>
    <col min="3" max="3" width="4.85546875" style="1" customWidth="1"/>
    <col min="4" max="4" width="41.7109375" style="1" customWidth="1"/>
    <col min="5" max="5" width="16.140625" style="71" customWidth="1"/>
    <col min="6" max="254" width="9.140625" style="1"/>
    <col min="255" max="255" width="9.85546875" style="1" customWidth="1"/>
    <col min="256" max="256" width="5.42578125" style="1" customWidth="1"/>
    <col min="257" max="257" width="4.85546875" style="1" customWidth="1"/>
    <col min="258" max="258" width="41.7109375" style="1" customWidth="1"/>
    <col min="259" max="259" width="14.140625" style="1" customWidth="1"/>
    <col min="260" max="260" width="12" style="1" bestFit="1" customWidth="1"/>
    <col min="261" max="261" width="12.42578125" style="1" customWidth="1"/>
    <col min="262" max="510" width="9.140625" style="1"/>
    <col min="511" max="511" width="9.85546875" style="1" customWidth="1"/>
    <col min="512" max="512" width="5.42578125" style="1" customWidth="1"/>
    <col min="513" max="513" width="4.85546875" style="1" customWidth="1"/>
    <col min="514" max="514" width="41.7109375" style="1" customWidth="1"/>
    <col min="515" max="515" width="14.140625" style="1" customWidth="1"/>
    <col min="516" max="516" width="12" style="1" bestFit="1" customWidth="1"/>
    <col min="517" max="517" width="12.42578125" style="1" customWidth="1"/>
    <col min="518" max="766" width="9.140625" style="1"/>
    <col min="767" max="767" width="9.85546875" style="1" customWidth="1"/>
    <col min="768" max="768" width="5.42578125" style="1" customWidth="1"/>
    <col min="769" max="769" width="4.85546875" style="1" customWidth="1"/>
    <col min="770" max="770" width="41.7109375" style="1" customWidth="1"/>
    <col min="771" max="771" width="14.140625" style="1" customWidth="1"/>
    <col min="772" max="772" width="12" style="1" bestFit="1" customWidth="1"/>
    <col min="773" max="773" width="12.42578125" style="1" customWidth="1"/>
    <col min="774" max="1022" width="9.140625" style="1"/>
    <col min="1023" max="1023" width="9.85546875" style="1" customWidth="1"/>
    <col min="1024" max="1024" width="5.42578125" style="1" customWidth="1"/>
    <col min="1025" max="1025" width="4.85546875" style="1" customWidth="1"/>
    <col min="1026" max="1026" width="41.7109375" style="1" customWidth="1"/>
    <col min="1027" max="1027" width="14.140625" style="1" customWidth="1"/>
    <col min="1028" max="1028" width="12" style="1" bestFit="1" customWidth="1"/>
    <col min="1029" max="1029" width="12.42578125" style="1" customWidth="1"/>
    <col min="1030" max="1278" width="9.140625" style="1"/>
    <col min="1279" max="1279" width="9.85546875" style="1" customWidth="1"/>
    <col min="1280" max="1280" width="5.42578125" style="1" customWidth="1"/>
    <col min="1281" max="1281" width="4.85546875" style="1" customWidth="1"/>
    <col min="1282" max="1282" width="41.7109375" style="1" customWidth="1"/>
    <col min="1283" max="1283" width="14.140625" style="1" customWidth="1"/>
    <col min="1284" max="1284" width="12" style="1" bestFit="1" customWidth="1"/>
    <col min="1285" max="1285" width="12.42578125" style="1" customWidth="1"/>
    <col min="1286" max="1534" width="9.140625" style="1"/>
    <col min="1535" max="1535" width="9.85546875" style="1" customWidth="1"/>
    <col min="1536" max="1536" width="5.42578125" style="1" customWidth="1"/>
    <col min="1537" max="1537" width="4.85546875" style="1" customWidth="1"/>
    <col min="1538" max="1538" width="41.7109375" style="1" customWidth="1"/>
    <col min="1539" max="1539" width="14.140625" style="1" customWidth="1"/>
    <col min="1540" max="1540" width="12" style="1" bestFit="1" customWidth="1"/>
    <col min="1541" max="1541" width="12.42578125" style="1" customWidth="1"/>
    <col min="1542" max="1790" width="9.140625" style="1"/>
    <col min="1791" max="1791" width="9.85546875" style="1" customWidth="1"/>
    <col min="1792" max="1792" width="5.42578125" style="1" customWidth="1"/>
    <col min="1793" max="1793" width="4.85546875" style="1" customWidth="1"/>
    <col min="1794" max="1794" width="41.7109375" style="1" customWidth="1"/>
    <col min="1795" max="1795" width="14.140625" style="1" customWidth="1"/>
    <col min="1796" max="1796" width="12" style="1" bestFit="1" customWidth="1"/>
    <col min="1797" max="1797" width="12.42578125" style="1" customWidth="1"/>
    <col min="1798" max="2046" width="9.140625" style="1"/>
    <col min="2047" max="2047" width="9.85546875" style="1" customWidth="1"/>
    <col min="2048" max="2048" width="5.42578125" style="1" customWidth="1"/>
    <col min="2049" max="2049" width="4.85546875" style="1" customWidth="1"/>
    <col min="2050" max="2050" width="41.7109375" style="1" customWidth="1"/>
    <col min="2051" max="2051" width="14.140625" style="1" customWidth="1"/>
    <col min="2052" max="2052" width="12" style="1" bestFit="1" customWidth="1"/>
    <col min="2053" max="2053" width="12.42578125" style="1" customWidth="1"/>
    <col min="2054" max="2302" width="9.140625" style="1"/>
    <col min="2303" max="2303" width="9.85546875" style="1" customWidth="1"/>
    <col min="2304" max="2304" width="5.42578125" style="1" customWidth="1"/>
    <col min="2305" max="2305" width="4.85546875" style="1" customWidth="1"/>
    <col min="2306" max="2306" width="41.7109375" style="1" customWidth="1"/>
    <col min="2307" max="2307" width="14.140625" style="1" customWidth="1"/>
    <col min="2308" max="2308" width="12" style="1" bestFit="1" customWidth="1"/>
    <col min="2309" max="2309" width="12.42578125" style="1" customWidth="1"/>
    <col min="2310" max="2558" width="9.140625" style="1"/>
    <col min="2559" max="2559" width="9.85546875" style="1" customWidth="1"/>
    <col min="2560" max="2560" width="5.42578125" style="1" customWidth="1"/>
    <col min="2561" max="2561" width="4.85546875" style="1" customWidth="1"/>
    <col min="2562" max="2562" width="41.7109375" style="1" customWidth="1"/>
    <col min="2563" max="2563" width="14.140625" style="1" customWidth="1"/>
    <col min="2564" max="2564" width="12" style="1" bestFit="1" customWidth="1"/>
    <col min="2565" max="2565" width="12.42578125" style="1" customWidth="1"/>
    <col min="2566" max="2814" width="9.140625" style="1"/>
    <col min="2815" max="2815" width="9.85546875" style="1" customWidth="1"/>
    <col min="2816" max="2816" width="5.42578125" style="1" customWidth="1"/>
    <col min="2817" max="2817" width="4.85546875" style="1" customWidth="1"/>
    <col min="2818" max="2818" width="41.7109375" style="1" customWidth="1"/>
    <col min="2819" max="2819" width="14.140625" style="1" customWidth="1"/>
    <col min="2820" max="2820" width="12" style="1" bestFit="1" customWidth="1"/>
    <col min="2821" max="2821" width="12.42578125" style="1" customWidth="1"/>
    <col min="2822" max="3070" width="9.140625" style="1"/>
    <col min="3071" max="3071" width="9.85546875" style="1" customWidth="1"/>
    <col min="3072" max="3072" width="5.42578125" style="1" customWidth="1"/>
    <col min="3073" max="3073" width="4.85546875" style="1" customWidth="1"/>
    <col min="3074" max="3074" width="41.7109375" style="1" customWidth="1"/>
    <col min="3075" max="3075" width="14.140625" style="1" customWidth="1"/>
    <col min="3076" max="3076" width="12" style="1" bestFit="1" customWidth="1"/>
    <col min="3077" max="3077" width="12.42578125" style="1" customWidth="1"/>
    <col min="3078" max="3326" width="9.140625" style="1"/>
    <col min="3327" max="3327" width="9.85546875" style="1" customWidth="1"/>
    <col min="3328" max="3328" width="5.42578125" style="1" customWidth="1"/>
    <col min="3329" max="3329" width="4.85546875" style="1" customWidth="1"/>
    <col min="3330" max="3330" width="41.7109375" style="1" customWidth="1"/>
    <col min="3331" max="3331" width="14.140625" style="1" customWidth="1"/>
    <col min="3332" max="3332" width="12" style="1" bestFit="1" customWidth="1"/>
    <col min="3333" max="3333" width="12.42578125" style="1" customWidth="1"/>
    <col min="3334" max="3582" width="9.140625" style="1"/>
    <col min="3583" max="3583" width="9.85546875" style="1" customWidth="1"/>
    <col min="3584" max="3584" width="5.42578125" style="1" customWidth="1"/>
    <col min="3585" max="3585" width="4.85546875" style="1" customWidth="1"/>
    <col min="3586" max="3586" width="41.7109375" style="1" customWidth="1"/>
    <col min="3587" max="3587" width="14.140625" style="1" customWidth="1"/>
    <col min="3588" max="3588" width="12" style="1" bestFit="1" customWidth="1"/>
    <col min="3589" max="3589" width="12.42578125" style="1" customWidth="1"/>
    <col min="3590" max="3838" width="9.140625" style="1"/>
    <col min="3839" max="3839" width="9.85546875" style="1" customWidth="1"/>
    <col min="3840" max="3840" width="5.42578125" style="1" customWidth="1"/>
    <col min="3841" max="3841" width="4.85546875" style="1" customWidth="1"/>
    <col min="3842" max="3842" width="41.7109375" style="1" customWidth="1"/>
    <col min="3843" max="3843" width="14.140625" style="1" customWidth="1"/>
    <col min="3844" max="3844" width="12" style="1" bestFit="1" customWidth="1"/>
    <col min="3845" max="3845" width="12.42578125" style="1" customWidth="1"/>
    <col min="3846" max="4094" width="9.140625" style="1"/>
    <col min="4095" max="4095" width="9.85546875" style="1" customWidth="1"/>
    <col min="4096" max="4096" width="5.42578125" style="1" customWidth="1"/>
    <col min="4097" max="4097" width="4.85546875" style="1" customWidth="1"/>
    <col min="4098" max="4098" width="41.7109375" style="1" customWidth="1"/>
    <col min="4099" max="4099" width="14.140625" style="1" customWidth="1"/>
    <col min="4100" max="4100" width="12" style="1" bestFit="1" customWidth="1"/>
    <col min="4101" max="4101" width="12.42578125" style="1" customWidth="1"/>
    <col min="4102" max="4350" width="9.140625" style="1"/>
    <col min="4351" max="4351" width="9.85546875" style="1" customWidth="1"/>
    <col min="4352" max="4352" width="5.42578125" style="1" customWidth="1"/>
    <col min="4353" max="4353" width="4.85546875" style="1" customWidth="1"/>
    <col min="4354" max="4354" width="41.7109375" style="1" customWidth="1"/>
    <col min="4355" max="4355" width="14.140625" style="1" customWidth="1"/>
    <col min="4356" max="4356" width="12" style="1" bestFit="1" customWidth="1"/>
    <col min="4357" max="4357" width="12.42578125" style="1" customWidth="1"/>
    <col min="4358" max="4606" width="9.140625" style="1"/>
    <col min="4607" max="4607" width="9.85546875" style="1" customWidth="1"/>
    <col min="4608" max="4608" width="5.42578125" style="1" customWidth="1"/>
    <col min="4609" max="4609" width="4.85546875" style="1" customWidth="1"/>
    <col min="4610" max="4610" width="41.7109375" style="1" customWidth="1"/>
    <col min="4611" max="4611" width="14.140625" style="1" customWidth="1"/>
    <col min="4612" max="4612" width="12" style="1" bestFit="1" customWidth="1"/>
    <col min="4613" max="4613" width="12.42578125" style="1" customWidth="1"/>
    <col min="4614" max="4862" width="9.140625" style="1"/>
    <col min="4863" max="4863" width="9.85546875" style="1" customWidth="1"/>
    <col min="4864" max="4864" width="5.42578125" style="1" customWidth="1"/>
    <col min="4865" max="4865" width="4.85546875" style="1" customWidth="1"/>
    <col min="4866" max="4866" width="41.7109375" style="1" customWidth="1"/>
    <col min="4867" max="4867" width="14.140625" style="1" customWidth="1"/>
    <col min="4868" max="4868" width="12" style="1" bestFit="1" customWidth="1"/>
    <col min="4869" max="4869" width="12.42578125" style="1" customWidth="1"/>
    <col min="4870" max="5118" width="9.140625" style="1"/>
    <col min="5119" max="5119" width="9.85546875" style="1" customWidth="1"/>
    <col min="5120" max="5120" width="5.42578125" style="1" customWidth="1"/>
    <col min="5121" max="5121" width="4.85546875" style="1" customWidth="1"/>
    <col min="5122" max="5122" width="41.7109375" style="1" customWidth="1"/>
    <col min="5123" max="5123" width="14.140625" style="1" customWidth="1"/>
    <col min="5124" max="5124" width="12" style="1" bestFit="1" customWidth="1"/>
    <col min="5125" max="5125" width="12.42578125" style="1" customWidth="1"/>
    <col min="5126" max="5374" width="9.140625" style="1"/>
    <col min="5375" max="5375" width="9.85546875" style="1" customWidth="1"/>
    <col min="5376" max="5376" width="5.42578125" style="1" customWidth="1"/>
    <col min="5377" max="5377" width="4.85546875" style="1" customWidth="1"/>
    <col min="5378" max="5378" width="41.7109375" style="1" customWidth="1"/>
    <col min="5379" max="5379" width="14.140625" style="1" customWidth="1"/>
    <col min="5380" max="5380" width="12" style="1" bestFit="1" customWidth="1"/>
    <col min="5381" max="5381" width="12.42578125" style="1" customWidth="1"/>
    <col min="5382" max="5630" width="9.140625" style="1"/>
    <col min="5631" max="5631" width="9.85546875" style="1" customWidth="1"/>
    <col min="5632" max="5632" width="5.42578125" style="1" customWidth="1"/>
    <col min="5633" max="5633" width="4.85546875" style="1" customWidth="1"/>
    <col min="5634" max="5634" width="41.7109375" style="1" customWidth="1"/>
    <col min="5635" max="5635" width="14.140625" style="1" customWidth="1"/>
    <col min="5636" max="5636" width="12" style="1" bestFit="1" customWidth="1"/>
    <col min="5637" max="5637" width="12.42578125" style="1" customWidth="1"/>
    <col min="5638" max="5886" width="9.140625" style="1"/>
    <col min="5887" max="5887" width="9.85546875" style="1" customWidth="1"/>
    <col min="5888" max="5888" width="5.42578125" style="1" customWidth="1"/>
    <col min="5889" max="5889" width="4.85546875" style="1" customWidth="1"/>
    <col min="5890" max="5890" width="41.7109375" style="1" customWidth="1"/>
    <col min="5891" max="5891" width="14.140625" style="1" customWidth="1"/>
    <col min="5892" max="5892" width="12" style="1" bestFit="1" customWidth="1"/>
    <col min="5893" max="5893" width="12.42578125" style="1" customWidth="1"/>
    <col min="5894" max="6142" width="9.140625" style="1"/>
    <col min="6143" max="6143" width="9.85546875" style="1" customWidth="1"/>
    <col min="6144" max="6144" width="5.42578125" style="1" customWidth="1"/>
    <col min="6145" max="6145" width="4.85546875" style="1" customWidth="1"/>
    <col min="6146" max="6146" width="41.7109375" style="1" customWidth="1"/>
    <col min="6147" max="6147" width="14.140625" style="1" customWidth="1"/>
    <col min="6148" max="6148" width="12" style="1" bestFit="1" customWidth="1"/>
    <col min="6149" max="6149" width="12.42578125" style="1" customWidth="1"/>
    <col min="6150" max="6398" width="9.140625" style="1"/>
    <col min="6399" max="6399" width="9.85546875" style="1" customWidth="1"/>
    <col min="6400" max="6400" width="5.42578125" style="1" customWidth="1"/>
    <col min="6401" max="6401" width="4.85546875" style="1" customWidth="1"/>
    <col min="6402" max="6402" width="41.7109375" style="1" customWidth="1"/>
    <col min="6403" max="6403" width="14.140625" style="1" customWidth="1"/>
    <col min="6404" max="6404" width="12" style="1" bestFit="1" customWidth="1"/>
    <col min="6405" max="6405" width="12.42578125" style="1" customWidth="1"/>
    <col min="6406" max="6654" width="9.140625" style="1"/>
    <col min="6655" max="6655" width="9.85546875" style="1" customWidth="1"/>
    <col min="6656" max="6656" width="5.42578125" style="1" customWidth="1"/>
    <col min="6657" max="6657" width="4.85546875" style="1" customWidth="1"/>
    <col min="6658" max="6658" width="41.7109375" style="1" customWidth="1"/>
    <col min="6659" max="6659" width="14.140625" style="1" customWidth="1"/>
    <col min="6660" max="6660" width="12" style="1" bestFit="1" customWidth="1"/>
    <col min="6661" max="6661" width="12.42578125" style="1" customWidth="1"/>
    <col min="6662" max="6910" width="9.140625" style="1"/>
    <col min="6911" max="6911" width="9.85546875" style="1" customWidth="1"/>
    <col min="6912" max="6912" width="5.42578125" style="1" customWidth="1"/>
    <col min="6913" max="6913" width="4.85546875" style="1" customWidth="1"/>
    <col min="6914" max="6914" width="41.7109375" style="1" customWidth="1"/>
    <col min="6915" max="6915" width="14.140625" style="1" customWidth="1"/>
    <col min="6916" max="6916" width="12" style="1" bestFit="1" customWidth="1"/>
    <col min="6917" max="6917" width="12.42578125" style="1" customWidth="1"/>
    <col min="6918" max="7166" width="9.140625" style="1"/>
    <col min="7167" max="7167" width="9.85546875" style="1" customWidth="1"/>
    <col min="7168" max="7168" width="5.42578125" style="1" customWidth="1"/>
    <col min="7169" max="7169" width="4.85546875" style="1" customWidth="1"/>
    <col min="7170" max="7170" width="41.7109375" style="1" customWidth="1"/>
    <col min="7171" max="7171" width="14.140625" style="1" customWidth="1"/>
    <col min="7172" max="7172" width="12" style="1" bestFit="1" customWidth="1"/>
    <col min="7173" max="7173" width="12.42578125" style="1" customWidth="1"/>
    <col min="7174" max="7422" width="9.140625" style="1"/>
    <col min="7423" max="7423" width="9.85546875" style="1" customWidth="1"/>
    <col min="7424" max="7424" width="5.42578125" style="1" customWidth="1"/>
    <col min="7425" max="7425" width="4.85546875" style="1" customWidth="1"/>
    <col min="7426" max="7426" width="41.7109375" style="1" customWidth="1"/>
    <col min="7427" max="7427" width="14.140625" style="1" customWidth="1"/>
    <col min="7428" max="7428" width="12" style="1" bestFit="1" customWidth="1"/>
    <col min="7429" max="7429" width="12.42578125" style="1" customWidth="1"/>
    <col min="7430" max="7678" width="9.140625" style="1"/>
    <col min="7679" max="7679" width="9.85546875" style="1" customWidth="1"/>
    <col min="7680" max="7680" width="5.42578125" style="1" customWidth="1"/>
    <col min="7681" max="7681" width="4.85546875" style="1" customWidth="1"/>
    <col min="7682" max="7682" width="41.7109375" style="1" customWidth="1"/>
    <col min="7683" max="7683" width="14.140625" style="1" customWidth="1"/>
    <col min="7684" max="7684" width="12" style="1" bestFit="1" customWidth="1"/>
    <col min="7685" max="7685" width="12.42578125" style="1" customWidth="1"/>
    <col min="7686" max="7934" width="9.140625" style="1"/>
    <col min="7935" max="7935" width="9.85546875" style="1" customWidth="1"/>
    <col min="7936" max="7936" width="5.42578125" style="1" customWidth="1"/>
    <col min="7937" max="7937" width="4.85546875" style="1" customWidth="1"/>
    <col min="7938" max="7938" width="41.7109375" style="1" customWidth="1"/>
    <col min="7939" max="7939" width="14.140625" style="1" customWidth="1"/>
    <col min="7940" max="7940" width="12" style="1" bestFit="1" customWidth="1"/>
    <col min="7941" max="7941" width="12.42578125" style="1" customWidth="1"/>
    <col min="7942" max="8190" width="9.140625" style="1"/>
    <col min="8191" max="8191" width="9.85546875" style="1" customWidth="1"/>
    <col min="8192" max="8192" width="5.42578125" style="1" customWidth="1"/>
    <col min="8193" max="8193" width="4.85546875" style="1" customWidth="1"/>
    <col min="8194" max="8194" width="41.7109375" style="1" customWidth="1"/>
    <col min="8195" max="8195" width="14.140625" style="1" customWidth="1"/>
    <col min="8196" max="8196" width="12" style="1" bestFit="1" customWidth="1"/>
    <col min="8197" max="8197" width="12.42578125" style="1" customWidth="1"/>
    <col min="8198" max="8446" width="9.140625" style="1"/>
    <col min="8447" max="8447" width="9.85546875" style="1" customWidth="1"/>
    <col min="8448" max="8448" width="5.42578125" style="1" customWidth="1"/>
    <col min="8449" max="8449" width="4.85546875" style="1" customWidth="1"/>
    <col min="8450" max="8450" width="41.7109375" style="1" customWidth="1"/>
    <col min="8451" max="8451" width="14.140625" style="1" customWidth="1"/>
    <col min="8452" max="8452" width="12" style="1" bestFit="1" customWidth="1"/>
    <col min="8453" max="8453" width="12.42578125" style="1" customWidth="1"/>
    <col min="8454" max="8702" width="9.140625" style="1"/>
    <col min="8703" max="8703" width="9.85546875" style="1" customWidth="1"/>
    <col min="8704" max="8704" width="5.42578125" style="1" customWidth="1"/>
    <col min="8705" max="8705" width="4.85546875" style="1" customWidth="1"/>
    <col min="8706" max="8706" width="41.7109375" style="1" customWidth="1"/>
    <col min="8707" max="8707" width="14.140625" style="1" customWidth="1"/>
    <col min="8708" max="8708" width="12" style="1" bestFit="1" customWidth="1"/>
    <col min="8709" max="8709" width="12.42578125" style="1" customWidth="1"/>
    <col min="8710" max="8958" width="9.140625" style="1"/>
    <col min="8959" max="8959" width="9.85546875" style="1" customWidth="1"/>
    <col min="8960" max="8960" width="5.42578125" style="1" customWidth="1"/>
    <col min="8961" max="8961" width="4.85546875" style="1" customWidth="1"/>
    <col min="8962" max="8962" width="41.7109375" style="1" customWidth="1"/>
    <col min="8963" max="8963" width="14.140625" style="1" customWidth="1"/>
    <col min="8964" max="8964" width="12" style="1" bestFit="1" customWidth="1"/>
    <col min="8965" max="8965" width="12.42578125" style="1" customWidth="1"/>
    <col min="8966" max="9214" width="9.140625" style="1"/>
    <col min="9215" max="9215" width="9.85546875" style="1" customWidth="1"/>
    <col min="9216" max="9216" width="5.42578125" style="1" customWidth="1"/>
    <col min="9217" max="9217" width="4.85546875" style="1" customWidth="1"/>
    <col min="9218" max="9218" width="41.7109375" style="1" customWidth="1"/>
    <col min="9219" max="9219" width="14.140625" style="1" customWidth="1"/>
    <col min="9220" max="9220" width="12" style="1" bestFit="1" customWidth="1"/>
    <col min="9221" max="9221" width="12.42578125" style="1" customWidth="1"/>
    <col min="9222" max="9470" width="9.140625" style="1"/>
    <col min="9471" max="9471" width="9.85546875" style="1" customWidth="1"/>
    <col min="9472" max="9472" width="5.42578125" style="1" customWidth="1"/>
    <col min="9473" max="9473" width="4.85546875" style="1" customWidth="1"/>
    <col min="9474" max="9474" width="41.7109375" style="1" customWidth="1"/>
    <col min="9475" max="9475" width="14.140625" style="1" customWidth="1"/>
    <col min="9476" max="9476" width="12" style="1" bestFit="1" customWidth="1"/>
    <col min="9477" max="9477" width="12.42578125" style="1" customWidth="1"/>
    <col min="9478" max="9726" width="9.140625" style="1"/>
    <col min="9727" max="9727" width="9.85546875" style="1" customWidth="1"/>
    <col min="9728" max="9728" width="5.42578125" style="1" customWidth="1"/>
    <col min="9729" max="9729" width="4.85546875" style="1" customWidth="1"/>
    <col min="9730" max="9730" width="41.7109375" style="1" customWidth="1"/>
    <col min="9731" max="9731" width="14.140625" style="1" customWidth="1"/>
    <col min="9732" max="9732" width="12" style="1" bestFit="1" customWidth="1"/>
    <col min="9733" max="9733" width="12.42578125" style="1" customWidth="1"/>
    <col min="9734" max="9982" width="9.140625" style="1"/>
    <col min="9983" max="9983" width="9.85546875" style="1" customWidth="1"/>
    <col min="9984" max="9984" width="5.42578125" style="1" customWidth="1"/>
    <col min="9985" max="9985" width="4.85546875" style="1" customWidth="1"/>
    <col min="9986" max="9986" width="41.7109375" style="1" customWidth="1"/>
    <col min="9987" max="9987" width="14.140625" style="1" customWidth="1"/>
    <col min="9988" max="9988" width="12" style="1" bestFit="1" customWidth="1"/>
    <col min="9989" max="9989" width="12.42578125" style="1" customWidth="1"/>
    <col min="9990" max="10238" width="9.140625" style="1"/>
    <col min="10239" max="10239" width="9.85546875" style="1" customWidth="1"/>
    <col min="10240" max="10240" width="5.42578125" style="1" customWidth="1"/>
    <col min="10241" max="10241" width="4.85546875" style="1" customWidth="1"/>
    <col min="10242" max="10242" width="41.7109375" style="1" customWidth="1"/>
    <col min="10243" max="10243" width="14.140625" style="1" customWidth="1"/>
    <col min="10244" max="10244" width="12" style="1" bestFit="1" customWidth="1"/>
    <col min="10245" max="10245" width="12.42578125" style="1" customWidth="1"/>
    <col min="10246" max="10494" width="9.140625" style="1"/>
    <col min="10495" max="10495" width="9.85546875" style="1" customWidth="1"/>
    <col min="10496" max="10496" width="5.42578125" style="1" customWidth="1"/>
    <col min="10497" max="10497" width="4.85546875" style="1" customWidth="1"/>
    <col min="10498" max="10498" width="41.7109375" style="1" customWidth="1"/>
    <col min="10499" max="10499" width="14.140625" style="1" customWidth="1"/>
    <col min="10500" max="10500" width="12" style="1" bestFit="1" customWidth="1"/>
    <col min="10501" max="10501" width="12.42578125" style="1" customWidth="1"/>
    <col min="10502" max="10750" width="9.140625" style="1"/>
    <col min="10751" max="10751" width="9.85546875" style="1" customWidth="1"/>
    <col min="10752" max="10752" width="5.42578125" style="1" customWidth="1"/>
    <col min="10753" max="10753" width="4.85546875" style="1" customWidth="1"/>
    <col min="10754" max="10754" width="41.7109375" style="1" customWidth="1"/>
    <col min="10755" max="10755" width="14.140625" style="1" customWidth="1"/>
    <col min="10756" max="10756" width="12" style="1" bestFit="1" customWidth="1"/>
    <col min="10757" max="10757" width="12.42578125" style="1" customWidth="1"/>
    <col min="10758" max="11006" width="9.140625" style="1"/>
    <col min="11007" max="11007" width="9.85546875" style="1" customWidth="1"/>
    <col min="11008" max="11008" width="5.42578125" style="1" customWidth="1"/>
    <col min="11009" max="11009" width="4.85546875" style="1" customWidth="1"/>
    <col min="11010" max="11010" width="41.7109375" style="1" customWidth="1"/>
    <col min="11011" max="11011" width="14.140625" style="1" customWidth="1"/>
    <col min="11012" max="11012" width="12" style="1" bestFit="1" customWidth="1"/>
    <col min="11013" max="11013" width="12.42578125" style="1" customWidth="1"/>
    <col min="11014" max="11262" width="9.140625" style="1"/>
    <col min="11263" max="11263" width="9.85546875" style="1" customWidth="1"/>
    <col min="11264" max="11264" width="5.42578125" style="1" customWidth="1"/>
    <col min="11265" max="11265" width="4.85546875" style="1" customWidth="1"/>
    <col min="11266" max="11266" width="41.7109375" style="1" customWidth="1"/>
    <col min="11267" max="11267" width="14.140625" style="1" customWidth="1"/>
    <col min="11268" max="11268" width="12" style="1" bestFit="1" customWidth="1"/>
    <col min="11269" max="11269" width="12.42578125" style="1" customWidth="1"/>
    <col min="11270" max="11518" width="9.140625" style="1"/>
    <col min="11519" max="11519" width="9.85546875" style="1" customWidth="1"/>
    <col min="11520" max="11520" width="5.42578125" style="1" customWidth="1"/>
    <col min="11521" max="11521" width="4.85546875" style="1" customWidth="1"/>
    <col min="11522" max="11522" width="41.7109375" style="1" customWidth="1"/>
    <col min="11523" max="11523" width="14.140625" style="1" customWidth="1"/>
    <col min="11524" max="11524" width="12" style="1" bestFit="1" customWidth="1"/>
    <col min="11525" max="11525" width="12.42578125" style="1" customWidth="1"/>
    <col min="11526" max="11774" width="9.140625" style="1"/>
    <col min="11775" max="11775" width="9.85546875" style="1" customWidth="1"/>
    <col min="11776" max="11776" width="5.42578125" style="1" customWidth="1"/>
    <col min="11777" max="11777" width="4.85546875" style="1" customWidth="1"/>
    <col min="11778" max="11778" width="41.7109375" style="1" customWidth="1"/>
    <col min="11779" max="11779" width="14.140625" style="1" customWidth="1"/>
    <col min="11780" max="11780" width="12" style="1" bestFit="1" customWidth="1"/>
    <col min="11781" max="11781" width="12.42578125" style="1" customWidth="1"/>
    <col min="11782" max="12030" width="9.140625" style="1"/>
    <col min="12031" max="12031" width="9.85546875" style="1" customWidth="1"/>
    <col min="12032" max="12032" width="5.42578125" style="1" customWidth="1"/>
    <col min="12033" max="12033" width="4.85546875" style="1" customWidth="1"/>
    <col min="12034" max="12034" width="41.7109375" style="1" customWidth="1"/>
    <col min="12035" max="12035" width="14.140625" style="1" customWidth="1"/>
    <col min="12036" max="12036" width="12" style="1" bestFit="1" customWidth="1"/>
    <col min="12037" max="12037" width="12.42578125" style="1" customWidth="1"/>
    <col min="12038" max="12286" width="9.140625" style="1"/>
    <col min="12287" max="12287" width="9.85546875" style="1" customWidth="1"/>
    <col min="12288" max="12288" width="5.42578125" style="1" customWidth="1"/>
    <col min="12289" max="12289" width="4.85546875" style="1" customWidth="1"/>
    <col min="12290" max="12290" width="41.7109375" style="1" customWidth="1"/>
    <col min="12291" max="12291" width="14.140625" style="1" customWidth="1"/>
    <col min="12292" max="12292" width="12" style="1" bestFit="1" customWidth="1"/>
    <col min="12293" max="12293" width="12.42578125" style="1" customWidth="1"/>
    <col min="12294" max="12542" width="9.140625" style="1"/>
    <col min="12543" max="12543" width="9.85546875" style="1" customWidth="1"/>
    <col min="12544" max="12544" width="5.42578125" style="1" customWidth="1"/>
    <col min="12545" max="12545" width="4.85546875" style="1" customWidth="1"/>
    <col min="12546" max="12546" width="41.7109375" style="1" customWidth="1"/>
    <col min="12547" max="12547" width="14.140625" style="1" customWidth="1"/>
    <col min="12548" max="12548" width="12" style="1" bestFit="1" customWidth="1"/>
    <col min="12549" max="12549" width="12.42578125" style="1" customWidth="1"/>
    <col min="12550" max="12798" width="9.140625" style="1"/>
    <col min="12799" max="12799" width="9.85546875" style="1" customWidth="1"/>
    <col min="12800" max="12800" width="5.42578125" style="1" customWidth="1"/>
    <col min="12801" max="12801" width="4.85546875" style="1" customWidth="1"/>
    <col min="12802" max="12802" width="41.7109375" style="1" customWidth="1"/>
    <col min="12803" max="12803" width="14.140625" style="1" customWidth="1"/>
    <col min="12804" max="12804" width="12" style="1" bestFit="1" customWidth="1"/>
    <col min="12805" max="12805" width="12.42578125" style="1" customWidth="1"/>
    <col min="12806" max="13054" width="9.140625" style="1"/>
    <col min="13055" max="13055" width="9.85546875" style="1" customWidth="1"/>
    <col min="13056" max="13056" width="5.42578125" style="1" customWidth="1"/>
    <col min="13057" max="13057" width="4.85546875" style="1" customWidth="1"/>
    <col min="13058" max="13058" width="41.7109375" style="1" customWidth="1"/>
    <col min="13059" max="13059" width="14.140625" style="1" customWidth="1"/>
    <col min="13060" max="13060" width="12" style="1" bestFit="1" customWidth="1"/>
    <col min="13061" max="13061" width="12.42578125" style="1" customWidth="1"/>
    <col min="13062" max="13310" width="9.140625" style="1"/>
    <col min="13311" max="13311" width="9.85546875" style="1" customWidth="1"/>
    <col min="13312" max="13312" width="5.42578125" style="1" customWidth="1"/>
    <col min="13313" max="13313" width="4.85546875" style="1" customWidth="1"/>
    <col min="13314" max="13314" width="41.7109375" style="1" customWidth="1"/>
    <col min="13315" max="13315" width="14.140625" style="1" customWidth="1"/>
    <col min="13316" max="13316" width="12" style="1" bestFit="1" customWidth="1"/>
    <col min="13317" max="13317" width="12.42578125" style="1" customWidth="1"/>
    <col min="13318" max="13566" width="9.140625" style="1"/>
    <col min="13567" max="13567" width="9.85546875" style="1" customWidth="1"/>
    <col min="13568" max="13568" width="5.42578125" style="1" customWidth="1"/>
    <col min="13569" max="13569" width="4.85546875" style="1" customWidth="1"/>
    <col min="13570" max="13570" width="41.7109375" style="1" customWidth="1"/>
    <col min="13571" max="13571" width="14.140625" style="1" customWidth="1"/>
    <col min="13572" max="13572" width="12" style="1" bestFit="1" customWidth="1"/>
    <col min="13573" max="13573" width="12.42578125" style="1" customWidth="1"/>
    <col min="13574" max="13822" width="9.140625" style="1"/>
    <col min="13823" max="13823" width="9.85546875" style="1" customWidth="1"/>
    <col min="13824" max="13824" width="5.42578125" style="1" customWidth="1"/>
    <col min="13825" max="13825" width="4.85546875" style="1" customWidth="1"/>
    <col min="13826" max="13826" width="41.7109375" style="1" customWidth="1"/>
    <col min="13827" max="13827" width="14.140625" style="1" customWidth="1"/>
    <col min="13828" max="13828" width="12" style="1" bestFit="1" customWidth="1"/>
    <col min="13829" max="13829" width="12.42578125" style="1" customWidth="1"/>
    <col min="13830" max="14078" width="9.140625" style="1"/>
    <col min="14079" max="14079" width="9.85546875" style="1" customWidth="1"/>
    <col min="14080" max="14080" width="5.42578125" style="1" customWidth="1"/>
    <col min="14081" max="14081" width="4.85546875" style="1" customWidth="1"/>
    <col min="14082" max="14082" width="41.7109375" style="1" customWidth="1"/>
    <col min="14083" max="14083" width="14.140625" style="1" customWidth="1"/>
    <col min="14084" max="14084" width="12" style="1" bestFit="1" customWidth="1"/>
    <col min="14085" max="14085" width="12.42578125" style="1" customWidth="1"/>
    <col min="14086" max="14334" width="9.140625" style="1"/>
    <col min="14335" max="14335" width="9.85546875" style="1" customWidth="1"/>
    <col min="14336" max="14336" width="5.42578125" style="1" customWidth="1"/>
    <col min="14337" max="14337" width="4.85546875" style="1" customWidth="1"/>
    <col min="14338" max="14338" width="41.7109375" style="1" customWidth="1"/>
    <col min="14339" max="14339" width="14.140625" style="1" customWidth="1"/>
    <col min="14340" max="14340" width="12" style="1" bestFit="1" customWidth="1"/>
    <col min="14341" max="14341" width="12.42578125" style="1" customWidth="1"/>
    <col min="14342" max="14590" width="9.140625" style="1"/>
    <col min="14591" max="14591" width="9.85546875" style="1" customWidth="1"/>
    <col min="14592" max="14592" width="5.42578125" style="1" customWidth="1"/>
    <col min="14593" max="14593" width="4.85546875" style="1" customWidth="1"/>
    <col min="14594" max="14594" width="41.7109375" style="1" customWidth="1"/>
    <col min="14595" max="14595" width="14.140625" style="1" customWidth="1"/>
    <col min="14596" max="14596" width="12" style="1" bestFit="1" customWidth="1"/>
    <col min="14597" max="14597" width="12.42578125" style="1" customWidth="1"/>
    <col min="14598" max="14846" width="9.140625" style="1"/>
    <col min="14847" max="14847" width="9.85546875" style="1" customWidth="1"/>
    <col min="14848" max="14848" width="5.42578125" style="1" customWidth="1"/>
    <col min="14849" max="14849" width="4.85546875" style="1" customWidth="1"/>
    <col min="14850" max="14850" width="41.7109375" style="1" customWidth="1"/>
    <col min="14851" max="14851" width="14.140625" style="1" customWidth="1"/>
    <col min="14852" max="14852" width="12" style="1" bestFit="1" customWidth="1"/>
    <col min="14853" max="14853" width="12.42578125" style="1" customWidth="1"/>
    <col min="14854" max="15102" width="9.140625" style="1"/>
    <col min="15103" max="15103" width="9.85546875" style="1" customWidth="1"/>
    <col min="15104" max="15104" width="5.42578125" style="1" customWidth="1"/>
    <col min="15105" max="15105" width="4.85546875" style="1" customWidth="1"/>
    <col min="15106" max="15106" width="41.7109375" style="1" customWidth="1"/>
    <col min="15107" max="15107" width="14.140625" style="1" customWidth="1"/>
    <col min="15108" max="15108" width="12" style="1" bestFit="1" customWidth="1"/>
    <col min="15109" max="15109" width="12.42578125" style="1" customWidth="1"/>
    <col min="15110" max="15358" width="9.140625" style="1"/>
    <col min="15359" max="15359" width="9.85546875" style="1" customWidth="1"/>
    <col min="15360" max="15360" width="5.42578125" style="1" customWidth="1"/>
    <col min="15361" max="15361" width="4.85546875" style="1" customWidth="1"/>
    <col min="15362" max="15362" width="41.7109375" style="1" customWidth="1"/>
    <col min="15363" max="15363" width="14.140625" style="1" customWidth="1"/>
    <col min="15364" max="15364" width="12" style="1" bestFit="1" customWidth="1"/>
    <col min="15365" max="15365" width="12.42578125" style="1" customWidth="1"/>
    <col min="15366" max="15614" width="9.140625" style="1"/>
    <col min="15615" max="15615" width="9.85546875" style="1" customWidth="1"/>
    <col min="15616" max="15616" width="5.42578125" style="1" customWidth="1"/>
    <col min="15617" max="15617" width="4.85546875" style="1" customWidth="1"/>
    <col min="15618" max="15618" width="41.7109375" style="1" customWidth="1"/>
    <col min="15619" max="15619" width="14.140625" style="1" customWidth="1"/>
    <col min="15620" max="15620" width="12" style="1" bestFit="1" customWidth="1"/>
    <col min="15621" max="15621" width="12.42578125" style="1" customWidth="1"/>
    <col min="15622" max="15870" width="9.140625" style="1"/>
    <col min="15871" max="15871" width="9.85546875" style="1" customWidth="1"/>
    <col min="15872" max="15872" width="5.42578125" style="1" customWidth="1"/>
    <col min="15873" max="15873" width="4.85546875" style="1" customWidth="1"/>
    <col min="15874" max="15874" width="41.7109375" style="1" customWidth="1"/>
    <col min="15875" max="15875" width="14.140625" style="1" customWidth="1"/>
    <col min="15876" max="15876" width="12" style="1" bestFit="1" customWidth="1"/>
    <col min="15877" max="15877" width="12.42578125" style="1" customWidth="1"/>
    <col min="15878" max="16126" width="9.140625" style="1"/>
    <col min="16127" max="16127" width="9.85546875" style="1" customWidth="1"/>
    <col min="16128" max="16128" width="5.42578125" style="1" customWidth="1"/>
    <col min="16129" max="16129" width="4.85546875" style="1" customWidth="1"/>
    <col min="16130" max="16130" width="41.7109375" style="1" customWidth="1"/>
    <col min="16131" max="16131" width="14.140625" style="1" customWidth="1"/>
    <col min="16132" max="16132" width="12" style="1" bestFit="1" customWidth="1"/>
    <col min="16133" max="16133" width="12.42578125" style="1" customWidth="1"/>
    <col min="16134" max="16384" width="9.140625" style="1"/>
  </cols>
  <sheetData>
    <row r="2" spans="1:8" ht="12" customHeight="1" x14ac:dyDescent="0.2">
      <c r="A2" s="114" t="s">
        <v>0</v>
      </c>
      <c r="B2" s="115" t="s">
        <v>1</v>
      </c>
      <c r="C2" s="116" t="s">
        <v>2</v>
      </c>
      <c r="D2" s="117" t="s">
        <v>3</v>
      </c>
      <c r="E2" s="113" t="s">
        <v>73</v>
      </c>
    </row>
    <row r="3" spans="1:8" ht="19.5" customHeight="1" x14ac:dyDescent="0.2">
      <c r="A3" s="114"/>
      <c r="B3" s="115"/>
      <c r="C3" s="116"/>
      <c r="D3" s="117"/>
      <c r="E3" s="113"/>
    </row>
    <row r="4" spans="1:8" ht="36.75" customHeight="1" x14ac:dyDescent="0.2">
      <c r="A4" s="114"/>
      <c r="B4" s="115"/>
      <c r="C4" s="116"/>
      <c r="D4" s="117"/>
      <c r="E4" s="113"/>
    </row>
    <row r="5" spans="1:8" ht="12" customHeight="1" x14ac:dyDescent="0.2">
      <c r="A5" s="2" t="s">
        <v>4</v>
      </c>
      <c r="B5" s="2" t="s">
        <v>5</v>
      </c>
      <c r="C5" s="2" t="s">
        <v>6</v>
      </c>
      <c r="D5" s="2" t="s">
        <v>7</v>
      </c>
      <c r="E5" s="3">
        <v>9</v>
      </c>
    </row>
    <row r="6" spans="1:8" x14ac:dyDescent="0.2">
      <c r="A6" s="2"/>
      <c r="B6" s="4"/>
      <c r="C6" s="5"/>
      <c r="D6" s="6"/>
      <c r="E6" s="7"/>
    </row>
    <row r="7" spans="1:8" ht="16.5" customHeight="1" thickBot="1" x14ac:dyDescent="0.25">
      <c r="A7" s="8" t="s">
        <v>8</v>
      </c>
      <c r="B7" s="4"/>
      <c r="C7" s="9"/>
      <c r="D7" s="10" t="s">
        <v>9</v>
      </c>
      <c r="E7" s="7"/>
    </row>
    <row r="8" spans="1:8" ht="19.5" customHeight="1" thickBot="1" x14ac:dyDescent="0.4">
      <c r="A8" s="8" t="s">
        <v>10</v>
      </c>
      <c r="B8" s="4"/>
      <c r="C8" s="11"/>
      <c r="D8" s="12" t="s">
        <v>11</v>
      </c>
      <c r="E8" s="7"/>
    </row>
    <row r="9" spans="1:8" ht="18" customHeight="1" x14ac:dyDescent="0.2">
      <c r="A9" s="13"/>
      <c r="B9" s="14"/>
      <c r="C9" s="15"/>
      <c r="D9" s="16" t="s">
        <v>12</v>
      </c>
      <c r="E9" s="17"/>
    </row>
    <row r="10" spans="1:8" ht="17.25" customHeight="1" x14ac:dyDescent="0.2">
      <c r="A10" s="13"/>
      <c r="B10" s="103"/>
      <c r="C10" s="19">
        <v>411</v>
      </c>
      <c r="D10" s="20" t="s">
        <v>13</v>
      </c>
      <c r="E10" s="21">
        <f>E11</f>
        <v>16218000</v>
      </c>
      <c r="H10" s="71"/>
    </row>
    <row r="11" spans="1:8" ht="12" customHeight="1" x14ac:dyDescent="0.2">
      <c r="A11" s="13"/>
      <c r="B11" s="82"/>
      <c r="C11" s="23">
        <v>4111</v>
      </c>
      <c r="D11" s="24" t="s">
        <v>13</v>
      </c>
      <c r="E11" s="25">
        <v>16218000</v>
      </c>
    </row>
    <row r="12" spans="1:8" ht="18.75" customHeight="1" x14ac:dyDescent="0.2">
      <c r="A12" s="13"/>
      <c r="B12" s="18"/>
      <c r="C12" s="19">
        <v>412</v>
      </c>
      <c r="D12" s="20" t="s">
        <v>14</v>
      </c>
      <c r="E12" s="21">
        <f>E13+E14</f>
        <v>2620000</v>
      </c>
    </row>
    <row r="13" spans="1:8" ht="12" customHeight="1" x14ac:dyDescent="0.2">
      <c r="A13" s="13"/>
      <c r="B13" s="4"/>
      <c r="C13" s="23">
        <v>4121</v>
      </c>
      <c r="D13" s="26" t="s">
        <v>15</v>
      </c>
      <c r="E13" s="17">
        <v>1784000</v>
      </c>
    </row>
    <row r="14" spans="1:8" ht="12" customHeight="1" x14ac:dyDescent="0.2">
      <c r="A14" s="13"/>
      <c r="B14" s="4"/>
      <c r="C14" s="23">
        <v>4122</v>
      </c>
      <c r="D14" s="26" t="s">
        <v>16</v>
      </c>
      <c r="E14" s="17">
        <v>836000</v>
      </c>
    </row>
    <row r="15" spans="1:8" ht="16.5" customHeight="1" x14ac:dyDescent="0.2">
      <c r="A15" s="13"/>
      <c r="B15" s="18"/>
      <c r="C15" s="19">
        <v>413</v>
      </c>
      <c r="D15" s="20" t="s">
        <v>17</v>
      </c>
      <c r="E15" s="21">
        <f>E16</f>
        <v>500000</v>
      </c>
    </row>
    <row r="16" spans="1:8" ht="12" customHeight="1" x14ac:dyDescent="0.2">
      <c r="A16" s="13"/>
      <c r="B16" s="4"/>
      <c r="C16" s="23">
        <v>4131</v>
      </c>
      <c r="D16" s="28" t="s">
        <v>17</v>
      </c>
      <c r="E16" s="17">
        <v>500000</v>
      </c>
    </row>
    <row r="17" spans="1:5" ht="15.75" customHeight="1" x14ac:dyDescent="0.2">
      <c r="A17" s="13"/>
      <c r="B17" s="18"/>
      <c r="C17" s="20">
        <v>414</v>
      </c>
      <c r="D17" s="20" t="s">
        <v>18</v>
      </c>
      <c r="E17" s="21">
        <f>E18+E19+E20</f>
        <v>800000</v>
      </c>
    </row>
    <row r="18" spans="1:5" ht="12" customHeight="1" x14ac:dyDescent="0.2">
      <c r="A18" s="13"/>
      <c r="B18" s="29"/>
      <c r="C18" s="30">
        <v>4141</v>
      </c>
      <c r="D18" s="31" t="s">
        <v>19</v>
      </c>
      <c r="E18" s="25">
        <v>100000</v>
      </c>
    </row>
    <row r="19" spans="1:5" ht="12" customHeight="1" x14ac:dyDescent="0.2">
      <c r="A19" s="13"/>
      <c r="B19" s="29"/>
      <c r="C19" s="30">
        <v>4143</v>
      </c>
      <c r="D19" s="31" t="s">
        <v>20</v>
      </c>
      <c r="E19" s="25">
        <v>450000</v>
      </c>
    </row>
    <row r="20" spans="1:5" ht="27" customHeight="1" x14ac:dyDescent="0.2">
      <c r="A20" s="13"/>
      <c r="B20" s="29"/>
      <c r="C20" s="30">
        <v>4144</v>
      </c>
      <c r="D20" s="31" t="s">
        <v>21</v>
      </c>
      <c r="E20" s="25">
        <v>250000</v>
      </c>
    </row>
    <row r="21" spans="1:5" ht="18" customHeight="1" x14ac:dyDescent="0.2">
      <c r="A21" s="13"/>
      <c r="B21" s="68"/>
      <c r="C21" s="48">
        <v>415</v>
      </c>
      <c r="D21" s="72" t="s">
        <v>67</v>
      </c>
      <c r="E21" s="32"/>
    </row>
    <row r="22" spans="1:5" ht="16.5" customHeight="1" x14ac:dyDescent="0.2">
      <c r="A22" s="13"/>
      <c r="B22" s="63"/>
      <c r="C22" s="73">
        <v>4151</v>
      </c>
      <c r="D22" s="74" t="s">
        <v>67</v>
      </c>
      <c r="E22" s="64"/>
    </row>
    <row r="23" spans="1:5" ht="16.5" customHeight="1" x14ac:dyDescent="0.2">
      <c r="A23" s="13"/>
      <c r="B23" s="83"/>
      <c r="C23" s="48">
        <v>416</v>
      </c>
      <c r="D23" s="72" t="s">
        <v>74</v>
      </c>
      <c r="E23" s="32">
        <f>E24</f>
        <v>150000</v>
      </c>
    </row>
    <row r="24" spans="1:5" ht="16.5" customHeight="1" x14ac:dyDescent="0.2">
      <c r="A24" s="13"/>
      <c r="B24" s="63"/>
      <c r="C24" s="73">
        <v>4161</v>
      </c>
      <c r="D24" s="74" t="s">
        <v>75</v>
      </c>
      <c r="E24" s="64">
        <v>150000</v>
      </c>
    </row>
    <row r="25" spans="1:5" ht="15.75" customHeight="1" x14ac:dyDescent="0.2">
      <c r="A25" s="13"/>
      <c r="B25" s="18"/>
      <c r="C25" s="20">
        <v>421</v>
      </c>
      <c r="D25" s="20" t="s">
        <v>22</v>
      </c>
      <c r="E25" s="21">
        <f>E26+E27+E28+E29+E30+E31</f>
        <v>2560000</v>
      </c>
    </row>
    <row r="26" spans="1:5" ht="12" customHeight="1" x14ac:dyDescent="0.2">
      <c r="A26" s="13"/>
      <c r="B26" s="4"/>
      <c r="C26" s="23">
        <v>4211</v>
      </c>
      <c r="D26" s="26" t="s">
        <v>23</v>
      </c>
      <c r="E26" s="17">
        <v>100000</v>
      </c>
    </row>
    <row r="27" spans="1:5" ht="12" customHeight="1" x14ac:dyDescent="0.2">
      <c r="A27" s="13"/>
      <c r="B27" s="4"/>
      <c r="C27" s="23">
        <v>4212</v>
      </c>
      <c r="D27" s="26" t="s">
        <v>24</v>
      </c>
      <c r="E27" s="17">
        <v>1400000</v>
      </c>
    </row>
    <row r="28" spans="1:5" ht="12" customHeight="1" x14ac:dyDescent="0.2">
      <c r="A28" s="13"/>
      <c r="B28" s="4"/>
      <c r="C28" s="23">
        <v>4213</v>
      </c>
      <c r="D28" s="26" t="s">
        <v>25</v>
      </c>
      <c r="E28" s="17">
        <v>60000</v>
      </c>
    </row>
    <row r="29" spans="1:5" ht="12" customHeight="1" x14ac:dyDescent="0.2">
      <c r="A29" s="13"/>
      <c r="B29" s="4"/>
      <c r="C29" s="23">
        <v>4214</v>
      </c>
      <c r="D29" s="26" t="s">
        <v>26</v>
      </c>
      <c r="E29" s="17">
        <v>700000</v>
      </c>
    </row>
    <row r="30" spans="1:5" ht="12" customHeight="1" x14ac:dyDescent="0.2">
      <c r="A30" s="13"/>
      <c r="B30" s="4"/>
      <c r="C30" s="23">
        <v>4215</v>
      </c>
      <c r="D30" s="26" t="s">
        <v>27</v>
      </c>
      <c r="E30" s="17">
        <v>250000</v>
      </c>
    </row>
    <row r="31" spans="1:5" ht="10.5" customHeight="1" x14ac:dyDescent="0.2">
      <c r="A31" s="13"/>
      <c r="B31" s="4"/>
      <c r="C31" s="23">
        <v>4216</v>
      </c>
      <c r="D31" s="26" t="s">
        <v>28</v>
      </c>
      <c r="E31" s="17">
        <v>50000</v>
      </c>
    </row>
    <row r="32" spans="1:5" s="85" customFormat="1" ht="16.5" customHeight="1" x14ac:dyDescent="0.2">
      <c r="A32" s="84"/>
      <c r="B32" s="86"/>
      <c r="C32" s="79">
        <v>422</v>
      </c>
      <c r="D32" s="79" t="s">
        <v>29</v>
      </c>
      <c r="E32" s="35">
        <v>500000</v>
      </c>
    </row>
    <row r="33" spans="1:5" s="85" customFormat="1" ht="12" customHeight="1" x14ac:dyDescent="0.2">
      <c r="A33" s="84"/>
      <c r="B33" s="29"/>
      <c r="C33" s="30">
        <v>4221</v>
      </c>
      <c r="D33" s="31" t="s">
        <v>30</v>
      </c>
      <c r="E33" s="44">
        <v>400000</v>
      </c>
    </row>
    <row r="34" spans="1:5" s="85" customFormat="1" ht="12" customHeight="1" x14ac:dyDescent="0.2">
      <c r="A34" s="84"/>
      <c r="B34" s="29"/>
      <c r="C34" s="30">
        <v>4222</v>
      </c>
      <c r="D34" s="31" t="s">
        <v>31</v>
      </c>
      <c r="E34" s="44">
        <v>100000</v>
      </c>
    </row>
    <row r="35" spans="1:5" ht="16.5" customHeight="1" x14ac:dyDescent="0.2">
      <c r="A35" s="13"/>
      <c r="B35" s="18"/>
      <c r="C35" s="20">
        <v>423</v>
      </c>
      <c r="D35" s="20" t="s">
        <v>32</v>
      </c>
      <c r="E35" s="35">
        <f>E36+E37+E38+E39+E41</f>
        <v>4650000</v>
      </c>
    </row>
    <row r="36" spans="1:5" ht="12" customHeight="1" x14ac:dyDescent="0.2">
      <c r="A36" s="13"/>
      <c r="B36" s="4"/>
      <c r="C36" s="23">
        <v>4231</v>
      </c>
      <c r="D36" s="26" t="s">
        <v>33</v>
      </c>
      <c r="E36" s="27">
        <v>200000</v>
      </c>
    </row>
    <row r="37" spans="1:5" ht="12" customHeight="1" x14ac:dyDescent="0.2">
      <c r="A37" s="13"/>
      <c r="B37" s="4"/>
      <c r="C37" s="23">
        <v>4232</v>
      </c>
      <c r="D37" s="26" t="s">
        <v>34</v>
      </c>
      <c r="E37" s="27">
        <v>250000</v>
      </c>
    </row>
    <row r="38" spans="1:5" ht="12" customHeight="1" x14ac:dyDescent="0.2">
      <c r="A38" s="13"/>
      <c r="B38" s="4"/>
      <c r="C38" s="23">
        <v>4233</v>
      </c>
      <c r="D38" s="26" t="s">
        <v>35</v>
      </c>
      <c r="E38" s="27">
        <v>0</v>
      </c>
    </row>
    <row r="39" spans="1:5" ht="12" customHeight="1" x14ac:dyDescent="0.2">
      <c r="A39" s="13"/>
      <c r="B39" s="4"/>
      <c r="C39" s="23">
        <v>4235</v>
      </c>
      <c r="D39" s="26" t="s">
        <v>36</v>
      </c>
      <c r="E39" s="27">
        <v>200000</v>
      </c>
    </row>
    <row r="40" spans="1:5" ht="12" customHeight="1" x14ac:dyDescent="0.2">
      <c r="A40" s="13"/>
      <c r="B40" s="4"/>
      <c r="C40" s="23">
        <v>4237</v>
      </c>
      <c r="D40" s="26" t="s">
        <v>38</v>
      </c>
      <c r="E40" s="27"/>
    </row>
    <row r="41" spans="1:5" ht="12" customHeight="1" x14ac:dyDescent="0.2">
      <c r="A41" s="13"/>
      <c r="B41" s="4"/>
      <c r="C41" s="23">
        <v>4239</v>
      </c>
      <c r="D41" s="26" t="s">
        <v>39</v>
      </c>
      <c r="E41" s="34">
        <v>4000000</v>
      </c>
    </row>
    <row r="42" spans="1:5" ht="18" customHeight="1" x14ac:dyDescent="0.2">
      <c r="A42" s="13"/>
      <c r="B42" s="18"/>
      <c r="C42" s="20">
        <v>425</v>
      </c>
      <c r="D42" s="20" t="s">
        <v>40</v>
      </c>
      <c r="E42" s="33">
        <f>E43+E44</f>
        <v>600000</v>
      </c>
    </row>
    <row r="43" spans="1:5" ht="12" customHeight="1" x14ac:dyDescent="0.2">
      <c r="A43" s="13"/>
      <c r="B43" s="4"/>
      <c r="C43" s="23">
        <v>4251</v>
      </c>
      <c r="D43" s="26" t="s">
        <v>41</v>
      </c>
      <c r="E43" s="34">
        <v>350000</v>
      </c>
    </row>
    <row r="44" spans="1:5" ht="12" customHeight="1" x14ac:dyDescent="0.2">
      <c r="A44" s="13"/>
      <c r="B44" s="4"/>
      <c r="C44" s="23">
        <v>4252</v>
      </c>
      <c r="D44" s="26" t="s">
        <v>42</v>
      </c>
      <c r="E44" s="34">
        <v>250000</v>
      </c>
    </row>
    <row r="45" spans="1:5" ht="18" customHeight="1" x14ac:dyDescent="0.2">
      <c r="A45" s="13"/>
      <c r="B45" s="18"/>
      <c r="C45" s="20">
        <v>426</v>
      </c>
      <c r="D45" s="20" t="s">
        <v>43</v>
      </c>
      <c r="E45" s="33">
        <f>E46+E47+E48+E49</f>
        <v>400000</v>
      </c>
    </row>
    <row r="46" spans="1:5" ht="12" customHeight="1" x14ac:dyDescent="0.2">
      <c r="A46" s="13"/>
      <c r="B46" s="4"/>
      <c r="C46" s="23">
        <v>4261</v>
      </c>
      <c r="D46" s="26" t="s">
        <v>44</v>
      </c>
      <c r="E46" s="34">
        <v>50000</v>
      </c>
    </row>
    <row r="47" spans="1:5" ht="12" customHeight="1" x14ac:dyDescent="0.2">
      <c r="A47" s="13"/>
      <c r="B47" s="4"/>
      <c r="C47" s="23">
        <v>4263</v>
      </c>
      <c r="D47" s="26" t="s">
        <v>70</v>
      </c>
      <c r="E47" s="34">
        <v>150000</v>
      </c>
    </row>
    <row r="48" spans="1:5" ht="12" customHeight="1" x14ac:dyDescent="0.2">
      <c r="A48" s="13"/>
      <c r="B48" s="4"/>
      <c r="C48" s="23">
        <v>4264</v>
      </c>
      <c r="D48" s="26" t="s">
        <v>45</v>
      </c>
      <c r="E48" s="34">
        <v>100000</v>
      </c>
    </row>
    <row r="49" spans="1:5" ht="12" customHeight="1" x14ac:dyDescent="0.2">
      <c r="A49" s="13"/>
      <c r="B49" s="4"/>
      <c r="C49" s="23">
        <v>4268</v>
      </c>
      <c r="D49" s="26" t="s">
        <v>71</v>
      </c>
      <c r="E49" s="34">
        <v>100000</v>
      </c>
    </row>
    <row r="50" spans="1:5" ht="17.25" customHeight="1" x14ac:dyDescent="0.2">
      <c r="A50" s="40"/>
      <c r="B50" s="18"/>
      <c r="C50" s="20">
        <v>431</v>
      </c>
      <c r="D50" s="20" t="s">
        <v>46</v>
      </c>
      <c r="E50" s="33">
        <f>E51+E52</f>
        <v>2000</v>
      </c>
    </row>
    <row r="51" spans="1:5" ht="12" customHeight="1" x14ac:dyDescent="0.2">
      <c r="A51" s="40"/>
      <c r="B51" s="41"/>
      <c r="C51" s="42">
        <v>4311</v>
      </c>
      <c r="D51" s="43" t="s">
        <v>47</v>
      </c>
      <c r="E51" s="44">
        <v>1000</v>
      </c>
    </row>
    <row r="52" spans="1:5" ht="12" customHeight="1" x14ac:dyDescent="0.2">
      <c r="A52" s="40"/>
      <c r="B52" s="45"/>
      <c r="C52" s="42">
        <v>4312</v>
      </c>
      <c r="D52" s="43" t="s">
        <v>48</v>
      </c>
      <c r="E52" s="44">
        <v>1000</v>
      </c>
    </row>
    <row r="53" spans="1:5" ht="18" customHeight="1" x14ac:dyDescent="0.2">
      <c r="A53" s="13"/>
      <c r="B53" s="18"/>
      <c r="C53" s="20">
        <v>444</v>
      </c>
      <c r="D53" s="20" t="s">
        <v>49</v>
      </c>
      <c r="E53" s="33">
        <f>E54+E55</f>
        <v>55000</v>
      </c>
    </row>
    <row r="54" spans="1:5" ht="12" customHeight="1" x14ac:dyDescent="0.2">
      <c r="A54" s="13"/>
      <c r="B54" s="4"/>
      <c r="C54" s="23">
        <v>4441</v>
      </c>
      <c r="D54" s="26" t="s">
        <v>50</v>
      </c>
      <c r="E54" s="34">
        <v>5000</v>
      </c>
    </row>
    <row r="55" spans="1:5" ht="12" customHeight="1" x14ac:dyDescent="0.2">
      <c r="A55" s="13"/>
      <c r="B55" s="4"/>
      <c r="C55" s="23">
        <v>4442</v>
      </c>
      <c r="D55" s="26" t="s">
        <v>51</v>
      </c>
      <c r="E55" s="34">
        <v>50000</v>
      </c>
    </row>
    <row r="56" spans="1:5" ht="19.5" customHeight="1" x14ac:dyDescent="0.2">
      <c r="A56" s="13"/>
      <c r="B56" s="18"/>
      <c r="C56" s="20">
        <v>482</v>
      </c>
      <c r="D56" s="20" t="s">
        <v>52</v>
      </c>
      <c r="E56" s="33">
        <f>E57+E58+E59</f>
        <v>300000</v>
      </c>
    </row>
    <row r="57" spans="1:5" ht="12" customHeight="1" x14ac:dyDescent="0.2">
      <c r="A57" s="13"/>
      <c r="B57" s="41"/>
      <c r="C57" s="42">
        <v>4821</v>
      </c>
      <c r="D57" s="46" t="s">
        <v>53</v>
      </c>
      <c r="E57" s="44">
        <v>130000</v>
      </c>
    </row>
    <row r="58" spans="1:5" ht="12" customHeight="1" x14ac:dyDescent="0.2">
      <c r="A58" s="13"/>
      <c r="B58" s="41"/>
      <c r="C58" s="42">
        <v>4822</v>
      </c>
      <c r="D58" s="46" t="s">
        <v>54</v>
      </c>
      <c r="E58" s="44">
        <v>150000</v>
      </c>
    </row>
    <row r="59" spans="1:5" ht="12" customHeight="1" x14ac:dyDescent="0.2">
      <c r="A59" s="13"/>
      <c r="B59" s="41"/>
      <c r="C59" s="42">
        <v>4823</v>
      </c>
      <c r="D59" s="46" t="s">
        <v>69</v>
      </c>
      <c r="E59" s="44">
        <v>20000</v>
      </c>
    </row>
    <row r="60" spans="1:5" ht="13.9" customHeight="1" x14ac:dyDescent="0.2">
      <c r="A60" s="13"/>
      <c r="B60" s="47"/>
      <c r="C60" s="48">
        <v>483</v>
      </c>
      <c r="D60" s="78" t="s">
        <v>55</v>
      </c>
      <c r="E60" s="49">
        <f>E61</f>
        <v>50000</v>
      </c>
    </row>
    <row r="61" spans="1:5" ht="15" customHeight="1" x14ac:dyDescent="0.2">
      <c r="A61" s="13"/>
      <c r="B61" s="41"/>
      <c r="C61" s="42">
        <v>4831</v>
      </c>
      <c r="D61" s="46" t="s">
        <v>55</v>
      </c>
      <c r="E61" s="44">
        <v>50000</v>
      </c>
    </row>
    <row r="62" spans="1:5" ht="19.5" customHeight="1" x14ac:dyDescent="0.2">
      <c r="A62" s="13"/>
      <c r="B62" s="18"/>
      <c r="C62" s="20">
        <v>512</v>
      </c>
      <c r="D62" s="20" t="s">
        <v>56</v>
      </c>
      <c r="E62" s="22">
        <f>E63</f>
        <v>0</v>
      </c>
    </row>
    <row r="63" spans="1:5" ht="15" customHeight="1" x14ac:dyDescent="0.2">
      <c r="A63" s="13"/>
      <c r="B63" s="4"/>
      <c r="C63" s="23">
        <v>5122</v>
      </c>
      <c r="D63" s="26" t="s">
        <v>57</v>
      </c>
      <c r="E63" s="27">
        <v>0</v>
      </c>
    </row>
    <row r="64" spans="1:5" s="37" customFormat="1" ht="17.25" customHeight="1" x14ac:dyDescent="0.2">
      <c r="A64" s="36"/>
      <c r="B64" s="18"/>
      <c r="C64" s="20">
        <v>515</v>
      </c>
      <c r="D64" s="79" t="s">
        <v>58</v>
      </c>
      <c r="E64" s="33">
        <f>E65</f>
        <v>100000</v>
      </c>
    </row>
    <row r="65" spans="1:9" s="37" customFormat="1" ht="14.25" customHeight="1" x14ac:dyDescent="0.2">
      <c r="A65" s="36"/>
      <c r="B65" s="4"/>
      <c r="C65" s="38">
        <v>5151</v>
      </c>
      <c r="D65" s="75" t="s">
        <v>58</v>
      </c>
      <c r="E65" s="104">
        <v>100000</v>
      </c>
    </row>
    <row r="66" spans="1:9" s="37" customFormat="1" ht="14.25" customHeight="1" x14ac:dyDescent="0.2">
      <c r="A66" s="36"/>
      <c r="B66" s="68"/>
      <c r="C66" s="80">
        <v>523</v>
      </c>
      <c r="D66" s="72" t="s">
        <v>59</v>
      </c>
      <c r="E66" s="81">
        <f>E67</f>
        <v>300000</v>
      </c>
    </row>
    <row r="67" spans="1:9" s="37" customFormat="1" ht="14.25" customHeight="1" x14ac:dyDescent="0.2">
      <c r="A67" s="36"/>
      <c r="B67" s="4"/>
      <c r="C67" s="38">
        <v>5231</v>
      </c>
      <c r="D67" s="39" t="s">
        <v>59</v>
      </c>
      <c r="E67" s="34">
        <v>300000</v>
      </c>
    </row>
    <row r="68" spans="1:9" ht="19.5" customHeight="1" thickBot="1" x14ac:dyDescent="0.25">
      <c r="A68" s="13"/>
      <c r="B68" s="14"/>
      <c r="C68" s="76"/>
      <c r="D68" s="77" t="s">
        <v>60</v>
      </c>
      <c r="E68" s="105">
        <f>E10+E12+E15+E17+E23+E25+E32+E35+E42+E45+E50+E53+E56+E60+E62+E64+E66</f>
        <v>29805000</v>
      </c>
    </row>
    <row r="69" spans="1:9" s="52" customFormat="1" ht="22.5" customHeight="1" thickBot="1" x14ac:dyDescent="0.4">
      <c r="A69" s="106" t="s">
        <v>61</v>
      </c>
      <c r="B69" s="50"/>
      <c r="C69" s="51"/>
      <c r="D69" s="12" t="s">
        <v>62</v>
      </c>
      <c r="E69" s="107"/>
    </row>
    <row r="70" spans="1:9" s="52" customFormat="1" ht="18.75" customHeight="1" x14ac:dyDescent="0.2">
      <c r="A70" s="53"/>
      <c r="B70" s="47"/>
      <c r="C70" s="87">
        <v>421</v>
      </c>
      <c r="D70" s="88" t="s">
        <v>22</v>
      </c>
      <c r="E70" s="89">
        <f>E71</f>
        <v>2000000</v>
      </c>
      <c r="H70" s="55"/>
    </row>
    <row r="71" spans="1:9" s="52" customFormat="1" ht="12" customHeight="1" x14ac:dyDescent="0.2">
      <c r="A71" s="53"/>
      <c r="B71" s="56"/>
      <c r="C71" s="91">
        <v>4216</v>
      </c>
      <c r="D71" s="92" t="s">
        <v>28</v>
      </c>
      <c r="E71" s="25">
        <v>2000000</v>
      </c>
    </row>
    <row r="72" spans="1:9" s="52" customFormat="1" ht="16.5" customHeight="1" x14ac:dyDescent="0.2">
      <c r="A72" s="53"/>
      <c r="B72" s="54"/>
      <c r="C72" s="87">
        <v>422</v>
      </c>
      <c r="D72" s="90" t="s">
        <v>29</v>
      </c>
      <c r="E72" s="89">
        <f>E73+E74</f>
        <v>1700000</v>
      </c>
      <c r="F72" s="55"/>
      <c r="I72" s="57"/>
    </row>
    <row r="73" spans="1:9" s="52" customFormat="1" ht="12" customHeight="1" x14ac:dyDescent="0.2">
      <c r="A73" s="53"/>
      <c r="B73" s="56"/>
      <c r="C73" s="91">
        <v>4221</v>
      </c>
      <c r="D73" s="31" t="s">
        <v>30</v>
      </c>
      <c r="E73" s="25">
        <v>450000</v>
      </c>
      <c r="F73" s="55"/>
    </row>
    <row r="74" spans="1:9" s="52" customFormat="1" ht="12" customHeight="1" x14ac:dyDescent="0.2">
      <c r="A74" s="53"/>
      <c r="B74" s="58"/>
      <c r="C74" s="93">
        <v>4222</v>
      </c>
      <c r="D74" s="31" t="s">
        <v>31</v>
      </c>
      <c r="E74" s="94">
        <v>1250000</v>
      </c>
    </row>
    <row r="75" spans="1:9" s="52" customFormat="1" ht="16.5" customHeight="1" x14ac:dyDescent="0.2">
      <c r="A75" s="53"/>
      <c r="B75" s="54"/>
      <c r="C75" s="87">
        <v>423</v>
      </c>
      <c r="D75" s="90" t="s">
        <v>32</v>
      </c>
      <c r="E75" s="89">
        <f>E76+E77+E78+E79</f>
        <v>3000000</v>
      </c>
    </row>
    <row r="76" spans="1:9" s="52" customFormat="1" ht="12" customHeight="1" x14ac:dyDescent="0.2">
      <c r="A76" s="53"/>
      <c r="B76" s="56"/>
      <c r="C76" s="91">
        <v>4234</v>
      </c>
      <c r="D76" s="92" t="s">
        <v>63</v>
      </c>
      <c r="E76" s="25">
        <v>500000</v>
      </c>
    </row>
    <row r="77" spans="1:9" s="52" customFormat="1" ht="12" customHeight="1" x14ac:dyDescent="0.2">
      <c r="A77" s="53"/>
      <c r="B77" s="56"/>
      <c r="C77" s="91">
        <v>4236</v>
      </c>
      <c r="D77" s="31" t="s">
        <v>37</v>
      </c>
      <c r="E77" s="25">
        <v>1400000</v>
      </c>
    </row>
    <row r="78" spans="1:9" s="52" customFormat="1" ht="12" customHeight="1" x14ac:dyDescent="0.2">
      <c r="A78" s="53"/>
      <c r="B78" s="56"/>
      <c r="C78" s="91">
        <v>4237</v>
      </c>
      <c r="D78" s="31" t="s">
        <v>38</v>
      </c>
      <c r="E78" s="25">
        <v>100000</v>
      </c>
    </row>
    <row r="79" spans="1:9" s="52" customFormat="1" ht="12" customHeight="1" thickBot="1" x14ac:dyDescent="0.25">
      <c r="A79" s="53"/>
      <c r="B79" s="59"/>
      <c r="C79" s="91">
        <v>4239</v>
      </c>
      <c r="D79" s="92" t="s">
        <v>39</v>
      </c>
      <c r="E79" s="25">
        <v>1000000</v>
      </c>
    </row>
    <row r="80" spans="1:9" ht="22.5" customHeight="1" thickBot="1" x14ac:dyDescent="0.25">
      <c r="A80" s="13"/>
      <c r="B80" s="14"/>
      <c r="C80" s="95"/>
      <c r="D80" s="96" t="s">
        <v>64</v>
      </c>
      <c r="E80" s="108">
        <f>E70+E72+E75</f>
        <v>6700000</v>
      </c>
    </row>
    <row r="81" spans="1:5" ht="27" customHeight="1" thickBot="1" x14ac:dyDescent="0.3">
      <c r="A81" s="106" t="s">
        <v>72</v>
      </c>
      <c r="B81" s="60"/>
      <c r="C81" s="61"/>
      <c r="D81" s="62" t="s">
        <v>65</v>
      </c>
      <c r="E81" s="107"/>
    </row>
    <row r="82" spans="1:5" ht="21.75" hidden="1" customHeight="1" x14ac:dyDescent="0.25">
      <c r="A82" s="106"/>
      <c r="B82" s="60"/>
      <c r="C82" s="61"/>
      <c r="D82" s="97"/>
      <c r="E82" s="107"/>
    </row>
    <row r="83" spans="1:5" ht="12" customHeight="1" x14ac:dyDescent="0.2">
      <c r="A83" s="13"/>
      <c r="B83" s="54"/>
      <c r="C83" s="101" t="s">
        <v>76</v>
      </c>
      <c r="D83" s="102" t="s">
        <v>22</v>
      </c>
      <c r="E83" s="21">
        <f>E84</f>
        <v>700000</v>
      </c>
    </row>
    <row r="84" spans="1:5" ht="12" customHeight="1" x14ac:dyDescent="0.2">
      <c r="A84" s="13"/>
      <c r="B84" s="109"/>
      <c r="C84" s="29">
        <v>4216</v>
      </c>
      <c r="D84" s="31" t="s">
        <v>28</v>
      </c>
      <c r="E84" s="17">
        <v>700000</v>
      </c>
    </row>
    <row r="85" spans="1:5" ht="12" customHeight="1" x14ac:dyDescent="0.2">
      <c r="A85" s="13"/>
      <c r="B85" s="41"/>
      <c r="C85" s="98">
        <v>423</v>
      </c>
      <c r="D85" s="99" t="s">
        <v>77</v>
      </c>
      <c r="E85" s="100">
        <f>E86+E87+E88</f>
        <v>300000</v>
      </c>
    </row>
    <row r="86" spans="1:5" ht="12" customHeight="1" x14ac:dyDescent="0.2">
      <c r="A86" s="13"/>
      <c r="B86" s="41"/>
      <c r="C86" s="30">
        <v>4236</v>
      </c>
      <c r="D86" s="31" t="s">
        <v>78</v>
      </c>
      <c r="E86" s="17">
        <v>0</v>
      </c>
    </row>
    <row r="87" spans="1:5" ht="12" customHeight="1" x14ac:dyDescent="0.2">
      <c r="A87" s="13"/>
      <c r="B87" s="41"/>
      <c r="C87" s="30">
        <v>4237</v>
      </c>
      <c r="D87" s="31" t="s">
        <v>38</v>
      </c>
      <c r="E87" s="17">
        <v>0</v>
      </c>
    </row>
    <row r="88" spans="1:5" ht="12" customHeight="1" thickBot="1" x14ac:dyDescent="0.25">
      <c r="A88" s="13"/>
      <c r="B88" s="41"/>
      <c r="C88" s="30">
        <v>4239</v>
      </c>
      <c r="D88" s="31" t="s">
        <v>39</v>
      </c>
      <c r="E88" s="17">
        <v>300000</v>
      </c>
    </row>
    <row r="89" spans="1:5" ht="20.25" customHeight="1" thickBot="1" x14ac:dyDescent="0.25">
      <c r="A89" s="65"/>
      <c r="B89" s="45"/>
      <c r="C89" s="66"/>
      <c r="D89" s="67" t="s">
        <v>68</v>
      </c>
      <c r="E89" s="110">
        <f>E83+E85</f>
        <v>1000000</v>
      </c>
    </row>
    <row r="90" spans="1:5" ht="19.5" customHeight="1" x14ac:dyDescent="0.3">
      <c r="A90" s="13"/>
      <c r="B90" s="14"/>
      <c r="C90" s="11"/>
      <c r="D90" s="111" t="s">
        <v>66</v>
      </c>
      <c r="E90" s="112">
        <f>E68+E80+E89</f>
        <v>37505000</v>
      </c>
    </row>
  </sheetData>
  <mergeCells count="5">
    <mergeCell ref="E2:E4"/>
    <mergeCell ref="A2:A4"/>
    <mergeCell ref="B2:B4"/>
    <mergeCell ref="C2:C4"/>
    <mergeCell ref="D2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2021-12-03T10:23:06Z</dcterms:modified>
</cp:coreProperties>
</file>